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лист 1" sheetId="1" r:id="rId1"/>
  </sheets>
  <calcPr calcId="125725" refMode="R1C1"/>
</workbook>
</file>

<file path=xl/calcChain.xml><?xml version="1.0" encoding="utf-8"?>
<calcChain xmlns="http://schemas.openxmlformats.org/spreadsheetml/2006/main">
  <c r="G49" i="1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5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7"/>
  <c r="F50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<sst xmlns="http://schemas.openxmlformats.org/spreadsheetml/2006/main" count="99" uniqueCount="57">
  <si>
    <t>Наименование продукции, технические характеристики</t>
  </si>
  <si>
    <t>№ п/п</t>
  </si>
  <si>
    <t>Ед. изм.</t>
  </si>
  <si>
    <t>Кол-во</t>
  </si>
  <si>
    <t>шт.</t>
  </si>
  <si>
    <t>Итого сумма цен за единицу товара</t>
  </si>
  <si>
    <t>Общая стоимость поставки, (договорная цена) в руб. с НДС</t>
  </si>
  <si>
    <t xml:space="preserve">Муфта кабельная КВтпН-10-150/240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150, 185, 240  кв. мм.  в  комплекте с болтовыми наконечниками. </t>
  </si>
  <si>
    <t xml:space="preserve">Муфта кабельная КВтпН-10-70/120  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70, 95, 120  кв. мм.  в  комплекте с болтовыми наконечниками. </t>
  </si>
  <si>
    <t xml:space="preserve">Муфта кабельная КВтпН-10-25/50         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25, 35, 50  кв. мм.  в  комплекте с болтовыми наконечниками. </t>
  </si>
  <si>
    <t xml:space="preserve">Муфта кабельная Стп-10-150/240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соединителями. </t>
  </si>
  <si>
    <t xml:space="preserve">Муфта кабельная Стп-10-70/120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соединителями. </t>
  </si>
  <si>
    <t xml:space="preserve">Муфта кабельная Стп-10-25/50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25, 35, 50 кв. мм.  в комплекте с болтовыми соединителями. </t>
  </si>
  <si>
    <t>Муфта кабельная КНтпН-10-25/50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25, 35, 50 кв. мм.  в комплекте с болтовыми наконечниками.</t>
  </si>
  <si>
    <t>Муфта кабельная КНтпН-10-70/120 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наконечниками.</t>
  </si>
  <si>
    <t>Муфта кабельная КНтпН-10-150/240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наконечниками.</t>
  </si>
  <si>
    <t>Муфта кабельная КНтпН-10-70/120-1200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наконечниками с длиной жил 1200 мм.</t>
  </si>
  <si>
    <t>Муфта кабельная КНтпН-10-150/240-1200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наконечниками с длиной жил 1200 мм.</t>
  </si>
  <si>
    <t xml:space="preserve">Муфта кабельная Стп-1-3х70/120        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соединителями.                       </t>
  </si>
  <si>
    <t xml:space="preserve">Муфта кабельная Стп-1-3х150/240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соединителями.                            </t>
  </si>
  <si>
    <t xml:space="preserve">Муфта кабельная Стп-1-4х25/50     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соединителями.                        </t>
  </si>
  <si>
    <t xml:space="preserve">Муфта кабельная Стп-1-4х70/120  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соединителями.    </t>
  </si>
  <si>
    <t xml:space="preserve">Муфта кабельная Стп-1-4х150/240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соединителями. </t>
  </si>
  <si>
    <t xml:space="preserve">Муфта кабельная КВтпН-1-3х70/120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</si>
  <si>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Муфта кабельная КВтпН-1-3х150/240 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</si>
  <si>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КВтпН-1-4х25/50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</si>
  <si>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КВтпН-1-4х70/120 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</si>
  <si>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КВтпН-1-4х150/240 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</si>
  <si>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КНтпН-1-3х70/120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</si>
  <si>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КНтпН-1-3х150/240 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</si>
  <si>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КНтпН-1-4х25/50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</si>
  <si>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КНтпН-1-4х70/120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</si>
  <si>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КНтпН-1-4х150/240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</si>
  <si>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КНтпН-1-4х70/120-1200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 с длиной жил 1200 мм.  </t>
  </si>
  <si>
    <t xml:space="preserve">КНтпН-1-4х150/240-1200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 с длиной жил 1200 мм.  </t>
  </si>
  <si>
    <t>ПСтО-10-150/240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150, 185, 240 кв. мм. в комплекте с болтовым соединителем.</t>
  </si>
  <si>
    <t>ПСтО-10-500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500 кв. мм. в комплекте с болтовым соединителем.</t>
  </si>
  <si>
    <t xml:space="preserve">ПКНтО-10-150/240-3ф (комплект на 3 фазы)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150, 185, 240  кв. мм. в комплекте с болтовым наконечником, комплект материалов на 3 фазы. </t>
  </si>
  <si>
    <t xml:space="preserve">ПКНтО-10-500-3ф (комплект на 3 фазы)                  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500  кв. мм. в комплекте с болтовым наконечником, комплект материалов на 3 фазы. </t>
  </si>
  <si>
    <t>ПСтО-10-300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300 кв. мм. в комплекте с болтовым соединителем.</t>
  </si>
  <si>
    <t xml:space="preserve">ПКНтО-10-300-3ф (комплект на 3 фазы)                  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300  кв. мм. в комплекте с болтовым наконечником, комплект материалов на 3 фазы. </t>
  </si>
  <si>
    <t xml:space="preserve">Муфта кабельная Стп-1-3х25/50        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соединителями.                       </t>
  </si>
  <si>
    <t xml:space="preserve">Муфта кабельная КВтпН-1-3х25/50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</si>
  <si>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КНтпН-1-3х25/50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</si>
  <si>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>ПКНтпНБ-1-4х25/50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25, 35, 50 кв. мм. в комплекте с болтовыми наконечниками</t>
  </si>
  <si>
    <t>ПКНтпНБ-1-4х70/120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70, 95, 120 кв. мм. в комплекте с болтовыми наконечниками</t>
  </si>
  <si>
    <t>ПКНтпНБ-1-4х150/240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150, 185, 240 кв. мм. в комплекте с болтовыми наконечниками</t>
  </si>
  <si>
    <t>ПСтБ-1-4х25/50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25, 35, 50 кв. мм. в комплекте с болтовыми соединителями</t>
  </si>
  <si>
    <t>ПСтБ-1-4х70/120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70, 95, 120 кв. мм. в комплекте с болтовыми соединителями</t>
  </si>
  <si>
    <t>ПСтБ-1-4х150/240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150, 185, 240 кв. мм. в комплекте с болтовыми соединителями</t>
  </si>
  <si>
    <t>НМЦ без НДС</t>
  </si>
  <si>
    <t>НМЦ с НДС</t>
  </si>
  <si>
    <t>Участник №1</t>
  </si>
  <si>
    <t>Участник №2</t>
  </si>
  <si>
    <t>Цена, руб. без НДС</t>
  </si>
  <si>
    <t>Цена, руб. с НДС</t>
  </si>
  <si>
    <t>Обоснование начальной (максимальной) цены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</si>
</sst>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topLeftCell="A23" zoomScaleNormal="100" workbookViewId="0">
      <selection activeCell="E49" sqref="E49"/>
    </sheetView>
  </sheetViews>
  <sheetFormatPr defaultRowHeight="12.75"/>
  <cols>
    <col min="1" max="1" width="6.33203125" style="1" customWidth="1"/>
    <col min="2" max="2" width="45.6640625" style="4" customWidth="1"/>
    <col min="3" max="3" width="10.5" style="2" customWidth="1"/>
    <col min="4" max="4" width="11" style="2" customWidth="1"/>
    <col min="5" max="6" width="19" style="2" customWidth="1"/>
    <col min="7" max="7" width="18.5" customWidth="1"/>
    <col min="8" max="8" width="20.5" style="10" customWidth="1"/>
    <col min="9" max="9" width="22.33203125" customWidth="1"/>
    <col min="10" max="10" width="21.33203125" customWidth="1"/>
  </cols>
  <sheetData>
    <row r="2" spans="1:8" ht="11.25" customHeight="1" thickBot="1">
      <c r="A2" s="24" t="s">
        <v>56</v>
      </c>
      <c r="B2" s="24"/>
      <c r="C2" s="24"/>
      <c r="D2" s="24"/>
      <c r="E2" s="24"/>
      <c r="F2" s="24"/>
      <c r="G2" s="24"/>
      <c r="H2" s="24"/>
    </row>
    <row r="3" spans="1:8" ht="9.75" hidden="1" customHeight="1">
      <c r="A3" s="24"/>
      <c r="B3" s="24"/>
      <c r="C3" s="24"/>
      <c r="D3" s="24"/>
      <c r="E3" s="24"/>
      <c r="F3" s="7"/>
    </row>
    <row r="4" spans="1:8" ht="13.5" hidden="1" thickBot="1">
      <c r="B4" s="3"/>
    </row>
    <row r="5" spans="1:8" ht="28.5" customHeight="1">
      <c r="A5" s="33" t="s">
        <v>1</v>
      </c>
      <c r="B5" s="35" t="s">
        <v>0</v>
      </c>
      <c r="C5" s="35" t="s">
        <v>2</v>
      </c>
      <c r="D5" s="35" t="s">
        <v>3</v>
      </c>
      <c r="E5" s="28" t="s">
        <v>52</v>
      </c>
      <c r="F5" s="28"/>
      <c r="G5" s="28" t="s">
        <v>53</v>
      </c>
      <c r="H5" s="29"/>
    </row>
    <row r="6" spans="1:8" ht="31.5" customHeight="1">
      <c r="A6" s="34"/>
      <c r="B6" s="36"/>
      <c r="C6" s="36"/>
      <c r="D6" s="36"/>
      <c r="E6" s="21" t="s">
        <v>50</v>
      </c>
      <c r="F6" s="21" t="s">
        <v>51</v>
      </c>
      <c r="G6" s="11" t="s">
        <v>54</v>
      </c>
      <c r="H6" s="15" t="s">
        <v>55</v>
      </c>
    </row>
    <row r="7" spans="1:8" ht="89.25">
      <c r="A7" s="16">
        <v>1</v>
      </c>
      <c r="B7" s="11" t="s">
        <v>12</v>
      </c>
      <c r="C7" s="13" t="s">
        <v>4</v>
      </c>
      <c r="D7" s="14">
        <v>1</v>
      </c>
      <c r="E7" s="22">
        <v>6360</v>
      </c>
      <c r="F7" s="22">
        <f>E7*1.2</f>
        <v>7632</v>
      </c>
      <c r="G7" s="12">
        <f>H7/1.2</f>
        <v>7600.416666666667</v>
      </c>
      <c r="H7" s="15">
        <v>9120.5</v>
      </c>
    </row>
    <row r="8" spans="1:8" ht="89.25">
      <c r="A8" s="16">
        <f>A7+1</f>
        <v>2</v>
      </c>
      <c r="B8" s="11" t="s">
        <v>11</v>
      </c>
      <c r="C8" s="13" t="s">
        <v>4</v>
      </c>
      <c r="D8" s="14">
        <v>1</v>
      </c>
      <c r="E8" s="22">
        <v>7230</v>
      </c>
      <c r="F8" s="22">
        <f t="shared" ref="F8:F49" si="0">E8*1.2</f>
        <v>8676</v>
      </c>
      <c r="G8" s="12">
        <f>H8/1.2</f>
        <v>9010.4166666666679</v>
      </c>
      <c r="H8" s="15">
        <v>10812.5</v>
      </c>
    </row>
    <row r="9" spans="1:8" ht="89.25">
      <c r="A9" s="16">
        <f t="shared" ref="A9:A51" si="1">A8+1</f>
        <v>3</v>
      </c>
      <c r="B9" s="11" t="s">
        <v>10</v>
      </c>
      <c r="C9" s="13" t="s">
        <v>4</v>
      </c>
      <c r="D9" s="14">
        <v>1</v>
      </c>
      <c r="E9" s="22">
        <v>8450</v>
      </c>
      <c r="F9" s="22">
        <f t="shared" si="0"/>
        <v>10140</v>
      </c>
      <c r="G9" s="12">
        <f t="shared" ref="G9:G49" si="2">H9/1.2</f>
        <v>9751.25</v>
      </c>
      <c r="H9" s="15">
        <v>11701.5</v>
      </c>
    </row>
    <row r="10" spans="1:8" ht="102">
      <c r="A10" s="16">
        <f t="shared" si="1"/>
        <v>4</v>
      </c>
      <c r="B10" s="11" t="s">
        <v>9</v>
      </c>
      <c r="C10" s="13" t="s">
        <v>4</v>
      </c>
      <c r="D10" s="14">
        <v>1</v>
      </c>
      <c r="E10" s="22">
        <v>2250</v>
      </c>
      <c r="F10" s="22">
        <f t="shared" si="0"/>
        <v>2700</v>
      </c>
      <c r="G10" s="12">
        <f t="shared" si="2"/>
        <v>3866.666666666667</v>
      </c>
      <c r="H10" s="15">
        <v>4640</v>
      </c>
    </row>
    <row r="11" spans="1:8" ht="102">
      <c r="A11" s="16">
        <f t="shared" si="1"/>
        <v>5</v>
      </c>
      <c r="B11" s="11" t="s">
        <v>8</v>
      </c>
      <c r="C11" s="13" t="s">
        <v>4</v>
      </c>
      <c r="D11" s="14">
        <v>1</v>
      </c>
      <c r="E11" s="22">
        <v>2710</v>
      </c>
      <c r="F11" s="22">
        <f t="shared" si="0"/>
        <v>3252</v>
      </c>
      <c r="G11" s="12">
        <f t="shared" si="2"/>
        <v>4966.25</v>
      </c>
      <c r="H11" s="15">
        <v>5959.5</v>
      </c>
    </row>
    <row r="12" spans="1:8" ht="102">
      <c r="A12" s="16">
        <f t="shared" si="1"/>
        <v>6</v>
      </c>
      <c r="B12" s="11" t="s">
        <v>7</v>
      </c>
      <c r="C12" s="13" t="s">
        <v>4</v>
      </c>
      <c r="D12" s="14">
        <v>1</v>
      </c>
      <c r="E12" s="22">
        <v>3370</v>
      </c>
      <c r="F12" s="22">
        <f t="shared" si="0"/>
        <v>4044</v>
      </c>
      <c r="G12" s="12">
        <f t="shared" si="2"/>
        <v>5558.3333333333339</v>
      </c>
      <c r="H12" s="15">
        <v>6670</v>
      </c>
    </row>
    <row r="13" spans="1:8" ht="102">
      <c r="A13" s="16">
        <f t="shared" si="1"/>
        <v>7</v>
      </c>
      <c r="B13" s="11" t="s">
        <v>13</v>
      </c>
      <c r="C13" s="13" t="s">
        <v>4</v>
      </c>
      <c r="D13" s="14">
        <v>1</v>
      </c>
      <c r="E13" s="22">
        <v>3020</v>
      </c>
      <c r="F13" s="22">
        <f t="shared" si="0"/>
        <v>3624</v>
      </c>
      <c r="G13" s="12">
        <f t="shared" si="2"/>
        <v>4966.25</v>
      </c>
      <c r="H13" s="15">
        <v>5959.5</v>
      </c>
    </row>
    <row r="14" spans="1:8" ht="102">
      <c r="A14" s="16">
        <f t="shared" si="1"/>
        <v>8</v>
      </c>
      <c r="B14" s="11" t="s">
        <v>14</v>
      </c>
      <c r="C14" s="13" t="s">
        <v>4</v>
      </c>
      <c r="D14" s="14">
        <v>1</v>
      </c>
      <c r="E14" s="22">
        <v>3570</v>
      </c>
      <c r="F14" s="22">
        <f t="shared" si="0"/>
        <v>4284</v>
      </c>
      <c r="G14" s="12">
        <f t="shared" si="2"/>
        <v>5691.25</v>
      </c>
      <c r="H14" s="15">
        <v>6829.5</v>
      </c>
    </row>
    <row r="15" spans="1:8" ht="102">
      <c r="A15" s="16">
        <f t="shared" si="1"/>
        <v>9</v>
      </c>
      <c r="B15" s="11" t="s">
        <v>15</v>
      </c>
      <c r="C15" s="13" t="s">
        <v>4</v>
      </c>
      <c r="D15" s="14">
        <v>1</v>
      </c>
      <c r="E15" s="22">
        <v>4390</v>
      </c>
      <c r="F15" s="22">
        <f t="shared" si="0"/>
        <v>5268</v>
      </c>
      <c r="G15" s="12">
        <f t="shared" si="2"/>
        <v>6452.5</v>
      </c>
      <c r="H15" s="15">
        <v>7743</v>
      </c>
    </row>
    <row r="16" spans="1:8" ht="102">
      <c r="A16" s="16">
        <f t="shared" si="1"/>
        <v>10</v>
      </c>
      <c r="B16" s="11" t="s">
        <v>16</v>
      </c>
      <c r="C16" s="13" t="s">
        <v>4</v>
      </c>
      <c r="D16" s="14">
        <v>1</v>
      </c>
      <c r="E16" s="22">
        <v>3930</v>
      </c>
      <c r="F16" s="22">
        <f t="shared" si="0"/>
        <v>4716</v>
      </c>
      <c r="G16" s="12">
        <f t="shared" si="2"/>
        <v>3930</v>
      </c>
      <c r="H16" s="15">
        <v>4716</v>
      </c>
    </row>
    <row r="17" spans="1:8" ht="102">
      <c r="A17" s="16">
        <f t="shared" si="1"/>
        <v>11</v>
      </c>
      <c r="B17" s="11" t="s">
        <v>17</v>
      </c>
      <c r="C17" s="13" t="s">
        <v>4</v>
      </c>
      <c r="D17" s="14">
        <v>1</v>
      </c>
      <c r="E17" s="22">
        <v>4830</v>
      </c>
      <c r="F17" s="22">
        <f t="shared" si="0"/>
        <v>5796</v>
      </c>
      <c r="G17" s="12">
        <f t="shared" si="2"/>
        <v>4830</v>
      </c>
      <c r="H17" s="15">
        <v>5796</v>
      </c>
    </row>
    <row r="18" spans="1:8" ht="89.25">
      <c r="A18" s="16">
        <f t="shared" si="1"/>
        <v>12</v>
      </c>
      <c r="B18" s="11" t="s">
        <v>41</v>
      </c>
      <c r="C18" s="13" t="s">
        <v>4</v>
      </c>
      <c r="D18" s="14">
        <v>1</v>
      </c>
      <c r="E18" s="22">
        <v>3730</v>
      </c>
      <c r="F18" s="22">
        <f t="shared" si="0"/>
        <v>4476</v>
      </c>
      <c r="G18" s="12">
        <f t="shared" si="2"/>
        <v>48937.5</v>
      </c>
      <c r="H18" s="15">
        <v>58725</v>
      </c>
    </row>
    <row r="19" spans="1:8" ht="89.25">
      <c r="A19" s="16">
        <f t="shared" si="1"/>
        <v>13</v>
      </c>
      <c r="B19" s="11" t="s">
        <v>18</v>
      </c>
      <c r="C19" s="13" t="s">
        <v>4</v>
      </c>
      <c r="D19" s="14">
        <v>1</v>
      </c>
      <c r="E19" s="22">
        <v>4560</v>
      </c>
      <c r="F19" s="22">
        <f t="shared" si="0"/>
        <v>5472</v>
      </c>
      <c r="G19" s="12">
        <f t="shared" si="2"/>
        <v>5618.75</v>
      </c>
      <c r="H19" s="15">
        <v>6742.5</v>
      </c>
    </row>
    <row r="20" spans="1:8" ht="89.25">
      <c r="A20" s="16">
        <f t="shared" si="1"/>
        <v>14</v>
      </c>
      <c r="B20" s="11" t="s">
        <v>19</v>
      </c>
      <c r="C20" s="13" t="s">
        <v>4</v>
      </c>
      <c r="D20" s="14">
        <v>1</v>
      </c>
      <c r="E20" s="22">
        <v>5850</v>
      </c>
      <c r="F20" s="22">
        <f t="shared" si="0"/>
        <v>7020</v>
      </c>
      <c r="G20" s="12">
        <f t="shared" si="2"/>
        <v>6452.5</v>
      </c>
      <c r="H20" s="15">
        <v>7743</v>
      </c>
    </row>
    <row r="21" spans="1:8" ht="89.25">
      <c r="A21" s="16">
        <f t="shared" si="1"/>
        <v>15</v>
      </c>
      <c r="B21" s="11" t="s">
        <v>20</v>
      </c>
      <c r="C21" s="13" t="s">
        <v>4</v>
      </c>
      <c r="D21" s="14">
        <v>1</v>
      </c>
      <c r="E21" s="22">
        <v>4050</v>
      </c>
      <c r="F21" s="22">
        <f t="shared" si="0"/>
        <v>4860</v>
      </c>
      <c r="G21" s="12">
        <f t="shared" si="2"/>
        <v>5123.3333333333339</v>
      </c>
      <c r="H21" s="15">
        <v>6148</v>
      </c>
    </row>
    <row r="22" spans="1:8" ht="89.25">
      <c r="A22" s="16">
        <f t="shared" si="1"/>
        <v>16</v>
      </c>
      <c r="B22" s="11" t="s">
        <v>21</v>
      </c>
      <c r="C22" s="13" t="s">
        <v>4</v>
      </c>
      <c r="D22" s="14">
        <v>1</v>
      </c>
      <c r="E22" s="22">
        <v>5080</v>
      </c>
      <c r="F22" s="22">
        <f t="shared" si="0"/>
        <v>6096</v>
      </c>
      <c r="G22" s="12">
        <f t="shared" si="2"/>
        <v>6319.5833333333339</v>
      </c>
      <c r="H22" s="15">
        <v>7583.5</v>
      </c>
    </row>
    <row r="23" spans="1:8" ht="89.25">
      <c r="A23" s="16">
        <f t="shared" si="1"/>
        <v>17</v>
      </c>
      <c r="B23" s="11" t="s">
        <v>22</v>
      </c>
      <c r="C23" s="13" t="s">
        <v>4</v>
      </c>
      <c r="D23" s="14">
        <v>1</v>
      </c>
      <c r="E23" s="22">
        <v>6560</v>
      </c>
      <c r="F23" s="22">
        <f t="shared" si="0"/>
        <v>7872</v>
      </c>
      <c r="G23" s="12">
        <f t="shared" si="2"/>
        <v>8265</v>
      </c>
      <c r="H23" s="15">
        <v>9918</v>
      </c>
    </row>
    <row r="24" spans="1:8" ht="89.25">
      <c r="A24" s="16">
        <f t="shared" si="1"/>
        <v>18</v>
      </c>
      <c r="B24" s="11" t="s">
        <v>42</v>
      </c>
      <c r="C24" s="13" t="s">
        <v>4</v>
      </c>
      <c r="D24" s="14">
        <v>1</v>
      </c>
      <c r="E24" s="22">
        <v>2100</v>
      </c>
      <c r="F24" s="22">
        <f t="shared" si="0"/>
        <v>2520</v>
      </c>
      <c r="G24" s="12">
        <f t="shared" si="2"/>
        <v>2755</v>
      </c>
      <c r="H24" s="15">
        <v>3306</v>
      </c>
    </row>
    <row r="25" spans="1:8" ht="102">
      <c r="A25" s="16">
        <f t="shared" si="1"/>
        <v>19</v>
      </c>
      <c r="B25" s="11" t="s">
        <v>23</v>
      </c>
      <c r="C25" s="13" t="s">
        <v>4</v>
      </c>
      <c r="D25" s="14">
        <v>1</v>
      </c>
      <c r="E25" s="22">
        <v>2470</v>
      </c>
      <c r="F25" s="22">
        <f t="shared" si="0"/>
        <v>2964</v>
      </c>
      <c r="G25" s="12">
        <f t="shared" si="2"/>
        <v>3310.8333333333335</v>
      </c>
      <c r="H25" s="15">
        <v>3973</v>
      </c>
    </row>
    <row r="26" spans="1:8" ht="102">
      <c r="A26" s="16">
        <f t="shared" si="1"/>
        <v>20</v>
      </c>
      <c r="B26" s="11" t="s">
        <v>24</v>
      </c>
      <c r="C26" s="13" t="s">
        <v>4</v>
      </c>
      <c r="D26" s="14">
        <v>1</v>
      </c>
      <c r="E26" s="22">
        <v>3240</v>
      </c>
      <c r="F26" s="22">
        <f t="shared" si="0"/>
        <v>3888</v>
      </c>
      <c r="G26" s="12">
        <f t="shared" si="2"/>
        <v>4035.8333333333335</v>
      </c>
      <c r="H26" s="15">
        <v>4843</v>
      </c>
    </row>
    <row r="27" spans="1:8" ht="89.25">
      <c r="A27" s="16">
        <f t="shared" si="1"/>
        <v>21</v>
      </c>
      <c r="B27" s="11" t="s">
        <v>25</v>
      </c>
      <c r="C27" s="13" t="s">
        <v>4</v>
      </c>
      <c r="D27" s="14">
        <v>1</v>
      </c>
      <c r="E27" s="22">
        <v>2210</v>
      </c>
      <c r="F27" s="22">
        <f t="shared" si="0"/>
        <v>2652</v>
      </c>
      <c r="G27" s="12">
        <f t="shared" si="2"/>
        <v>3371.25</v>
      </c>
      <c r="H27" s="15">
        <v>4045.5</v>
      </c>
    </row>
    <row r="28" spans="1:8" ht="89.25">
      <c r="A28" s="16">
        <f t="shared" si="1"/>
        <v>22</v>
      </c>
      <c r="B28" s="11" t="s">
        <v>26</v>
      </c>
      <c r="C28" s="13" t="s">
        <v>4</v>
      </c>
      <c r="D28" s="14">
        <v>1</v>
      </c>
      <c r="E28" s="22">
        <v>2820</v>
      </c>
      <c r="F28" s="22">
        <f t="shared" si="0"/>
        <v>3384</v>
      </c>
      <c r="G28" s="12">
        <f t="shared" si="2"/>
        <v>4132.5</v>
      </c>
      <c r="H28" s="15">
        <v>4959</v>
      </c>
    </row>
    <row r="29" spans="1:8" ht="102">
      <c r="A29" s="16">
        <f t="shared" si="1"/>
        <v>23</v>
      </c>
      <c r="B29" s="11" t="s">
        <v>27</v>
      </c>
      <c r="C29" s="13" t="s">
        <v>4</v>
      </c>
      <c r="D29" s="14">
        <v>1</v>
      </c>
      <c r="E29" s="22">
        <v>3770</v>
      </c>
      <c r="F29" s="22">
        <f t="shared" si="0"/>
        <v>4524</v>
      </c>
      <c r="G29" s="12">
        <f t="shared" si="2"/>
        <v>4966.25</v>
      </c>
      <c r="H29" s="15">
        <v>5959.5</v>
      </c>
    </row>
    <row r="30" spans="1:8" ht="89.25">
      <c r="A30" s="16">
        <f t="shared" si="1"/>
        <v>24</v>
      </c>
      <c r="B30" s="11" t="s">
        <v>43</v>
      </c>
      <c r="C30" s="13" t="s">
        <v>4</v>
      </c>
      <c r="D30" s="14">
        <v>1</v>
      </c>
      <c r="E30" s="22">
        <v>2520</v>
      </c>
      <c r="F30" s="22">
        <f t="shared" si="0"/>
        <v>3024</v>
      </c>
      <c r="G30" s="12">
        <f t="shared" si="2"/>
        <v>2755</v>
      </c>
      <c r="H30" s="15">
        <v>3306</v>
      </c>
    </row>
    <row r="31" spans="1:8" ht="89.25">
      <c r="A31" s="16">
        <f t="shared" si="1"/>
        <v>25</v>
      </c>
      <c r="B31" s="11" t="s">
        <v>28</v>
      </c>
      <c r="C31" s="13" t="s">
        <v>4</v>
      </c>
      <c r="D31" s="14">
        <v>1</v>
      </c>
      <c r="E31" s="22">
        <v>2890</v>
      </c>
      <c r="F31" s="22">
        <f t="shared" si="0"/>
        <v>3468</v>
      </c>
      <c r="G31" s="12">
        <f t="shared" si="2"/>
        <v>3310.8333333333335</v>
      </c>
      <c r="H31" s="15">
        <v>3973</v>
      </c>
    </row>
    <row r="32" spans="1:8" ht="102">
      <c r="A32" s="16">
        <f t="shared" si="1"/>
        <v>26</v>
      </c>
      <c r="B32" s="11" t="s">
        <v>29</v>
      </c>
      <c r="C32" s="13" t="s">
        <v>4</v>
      </c>
      <c r="D32" s="14">
        <v>1</v>
      </c>
      <c r="E32" s="22">
        <v>3620</v>
      </c>
      <c r="F32" s="22">
        <f t="shared" si="0"/>
        <v>4344</v>
      </c>
      <c r="G32" s="12">
        <f t="shared" si="2"/>
        <v>4035.8333333333335</v>
      </c>
      <c r="H32" s="15">
        <v>4843</v>
      </c>
    </row>
    <row r="33" spans="1:8" ht="89.25">
      <c r="A33" s="16">
        <f t="shared" si="1"/>
        <v>27</v>
      </c>
      <c r="B33" s="11" t="s">
        <v>30</v>
      </c>
      <c r="C33" s="13" t="s">
        <v>4</v>
      </c>
      <c r="D33" s="14">
        <v>1</v>
      </c>
      <c r="E33" s="22">
        <v>2750</v>
      </c>
      <c r="F33" s="22">
        <f t="shared" si="0"/>
        <v>3300</v>
      </c>
      <c r="G33" s="12">
        <f t="shared" si="2"/>
        <v>3371.25</v>
      </c>
      <c r="H33" s="15">
        <v>4045.5</v>
      </c>
    </row>
    <row r="34" spans="1:8" ht="89.25">
      <c r="A34" s="16">
        <f t="shared" si="1"/>
        <v>28</v>
      </c>
      <c r="B34" s="11" t="s">
        <v>31</v>
      </c>
      <c r="C34" s="13" t="s">
        <v>4</v>
      </c>
      <c r="D34" s="14">
        <v>1</v>
      </c>
      <c r="E34" s="22">
        <v>3340</v>
      </c>
      <c r="F34" s="22">
        <f t="shared" si="0"/>
        <v>4008</v>
      </c>
      <c r="G34" s="12">
        <f t="shared" si="2"/>
        <v>4132.5</v>
      </c>
      <c r="H34" s="15">
        <v>4959</v>
      </c>
    </row>
    <row r="35" spans="1:8" ht="102">
      <c r="A35" s="16">
        <f t="shared" si="1"/>
        <v>29</v>
      </c>
      <c r="B35" s="11" t="s">
        <v>32</v>
      </c>
      <c r="C35" s="13" t="s">
        <v>4</v>
      </c>
      <c r="D35" s="14">
        <v>1</v>
      </c>
      <c r="E35" s="22">
        <v>4250</v>
      </c>
      <c r="F35" s="22">
        <f t="shared" si="0"/>
        <v>5100</v>
      </c>
      <c r="G35" s="12">
        <f t="shared" si="2"/>
        <v>4966.25</v>
      </c>
      <c r="H35" s="15">
        <v>5959.5</v>
      </c>
    </row>
    <row r="36" spans="1:8" ht="102">
      <c r="A36" s="16">
        <f t="shared" si="1"/>
        <v>30</v>
      </c>
      <c r="B36" s="11" t="s">
        <v>33</v>
      </c>
      <c r="C36" s="13" t="s">
        <v>4</v>
      </c>
      <c r="D36" s="14">
        <v>1</v>
      </c>
      <c r="E36" s="22">
        <v>3670</v>
      </c>
      <c r="F36" s="22">
        <f t="shared" si="0"/>
        <v>4404</v>
      </c>
      <c r="G36" s="12">
        <f t="shared" si="2"/>
        <v>3670</v>
      </c>
      <c r="H36" s="15">
        <v>4404</v>
      </c>
    </row>
    <row r="37" spans="1:8" ht="102">
      <c r="A37" s="16">
        <f t="shared" si="1"/>
        <v>31</v>
      </c>
      <c r="B37" s="11" t="s">
        <v>34</v>
      </c>
      <c r="C37" s="13" t="s">
        <v>4</v>
      </c>
      <c r="D37" s="14">
        <v>1</v>
      </c>
      <c r="E37" s="22">
        <v>4670</v>
      </c>
      <c r="F37" s="22">
        <f t="shared" si="0"/>
        <v>5604</v>
      </c>
      <c r="G37" s="12">
        <f t="shared" si="2"/>
        <v>4670</v>
      </c>
      <c r="H37" s="15">
        <v>5604</v>
      </c>
    </row>
    <row r="38" spans="1:8" ht="76.5">
      <c r="A38" s="16">
        <f t="shared" si="1"/>
        <v>32</v>
      </c>
      <c r="B38" s="11" t="s">
        <v>47</v>
      </c>
      <c r="C38" s="13" t="s">
        <v>4</v>
      </c>
      <c r="D38" s="14">
        <v>1</v>
      </c>
      <c r="E38" s="22">
        <v>2230</v>
      </c>
      <c r="F38" s="22">
        <f t="shared" si="0"/>
        <v>2676</v>
      </c>
      <c r="G38" s="12">
        <f t="shared" si="2"/>
        <v>2549.5833333333335</v>
      </c>
      <c r="H38" s="15">
        <v>3059.5</v>
      </c>
    </row>
    <row r="39" spans="1:8" ht="76.5">
      <c r="A39" s="16">
        <f t="shared" si="1"/>
        <v>33</v>
      </c>
      <c r="B39" s="11" t="s">
        <v>48</v>
      </c>
      <c r="C39" s="13" t="s">
        <v>4</v>
      </c>
      <c r="D39" s="14">
        <v>1</v>
      </c>
      <c r="E39" s="22">
        <v>3180</v>
      </c>
      <c r="F39" s="22">
        <f t="shared" si="0"/>
        <v>3816</v>
      </c>
      <c r="G39" s="12">
        <f t="shared" si="2"/>
        <v>3177.916666666667</v>
      </c>
      <c r="H39" s="15">
        <v>3813.5</v>
      </c>
    </row>
    <row r="40" spans="1:8" ht="76.5">
      <c r="A40" s="16">
        <f t="shared" si="1"/>
        <v>34</v>
      </c>
      <c r="B40" s="11" t="s">
        <v>49</v>
      </c>
      <c r="C40" s="13" t="s">
        <v>4</v>
      </c>
      <c r="D40" s="14">
        <v>1</v>
      </c>
      <c r="E40" s="22">
        <v>4020</v>
      </c>
      <c r="F40" s="22">
        <f t="shared" si="0"/>
        <v>4824</v>
      </c>
      <c r="G40" s="12">
        <f t="shared" si="2"/>
        <v>4318.3333333333339</v>
      </c>
      <c r="H40" s="15">
        <v>5182</v>
      </c>
    </row>
    <row r="41" spans="1:8" ht="89.25">
      <c r="A41" s="16">
        <f t="shared" si="1"/>
        <v>35</v>
      </c>
      <c r="B41" s="11" t="s">
        <v>44</v>
      </c>
      <c r="C41" s="13" t="s">
        <v>4</v>
      </c>
      <c r="D41" s="14">
        <v>1</v>
      </c>
      <c r="E41" s="22">
        <v>1930</v>
      </c>
      <c r="F41" s="22">
        <f t="shared" si="0"/>
        <v>2316</v>
      </c>
      <c r="G41" s="12">
        <f t="shared" si="2"/>
        <v>3226.25</v>
      </c>
      <c r="H41" s="15">
        <v>3871.5</v>
      </c>
    </row>
    <row r="42" spans="1:8" ht="89.25">
      <c r="A42" s="16">
        <f t="shared" si="1"/>
        <v>36</v>
      </c>
      <c r="B42" s="11" t="s">
        <v>45</v>
      </c>
      <c r="C42" s="13" t="s">
        <v>4</v>
      </c>
      <c r="D42" s="14">
        <v>1</v>
      </c>
      <c r="E42" s="22">
        <v>2530</v>
      </c>
      <c r="F42" s="22">
        <f t="shared" si="0"/>
        <v>3036</v>
      </c>
      <c r="G42" s="12">
        <f t="shared" si="2"/>
        <v>3576.666666666667</v>
      </c>
      <c r="H42" s="15">
        <v>4292</v>
      </c>
    </row>
    <row r="43" spans="1:8" ht="89.25">
      <c r="A43" s="16">
        <f t="shared" si="1"/>
        <v>37</v>
      </c>
      <c r="B43" s="11" t="s">
        <v>46</v>
      </c>
      <c r="C43" s="13" t="s">
        <v>4</v>
      </c>
      <c r="D43" s="14">
        <v>1</v>
      </c>
      <c r="E43" s="22">
        <v>3400</v>
      </c>
      <c r="F43" s="22">
        <f t="shared" si="0"/>
        <v>4080</v>
      </c>
      <c r="G43" s="12">
        <f t="shared" si="2"/>
        <v>4700.416666666667</v>
      </c>
      <c r="H43" s="15">
        <v>5640.5</v>
      </c>
    </row>
    <row r="44" spans="1:8" ht="89.25">
      <c r="A44" s="16">
        <f t="shared" si="1"/>
        <v>38</v>
      </c>
      <c r="B44" s="11" t="s">
        <v>35</v>
      </c>
      <c r="C44" s="13" t="s">
        <v>4</v>
      </c>
      <c r="D44" s="14">
        <v>1</v>
      </c>
      <c r="E44" s="22">
        <v>3650</v>
      </c>
      <c r="F44" s="22">
        <f t="shared" si="0"/>
        <v>4380</v>
      </c>
      <c r="G44" s="12">
        <f t="shared" si="2"/>
        <v>5352.5</v>
      </c>
      <c r="H44" s="15">
        <v>6423</v>
      </c>
    </row>
    <row r="45" spans="1:8" ht="76.5">
      <c r="A45" s="16">
        <f t="shared" si="1"/>
        <v>39</v>
      </c>
      <c r="B45" s="11" t="s">
        <v>39</v>
      </c>
      <c r="C45" s="13" t="s">
        <v>4</v>
      </c>
      <c r="D45" s="14">
        <v>1</v>
      </c>
      <c r="E45" s="22">
        <v>4640</v>
      </c>
      <c r="F45" s="22">
        <f t="shared" si="0"/>
        <v>5568</v>
      </c>
      <c r="G45" s="12">
        <f t="shared" si="2"/>
        <v>7105</v>
      </c>
      <c r="H45" s="15">
        <v>8526</v>
      </c>
    </row>
    <row r="46" spans="1:8" ht="76.5">
      <c r="A46" s="16">
        <f t="shared" si="1"/>
        <v>40</v>
      </c>
      <c r="B46" s="11" t="s">
        <v>36</v>
      </c>
      <c r="C46" s="13" t="s">
        <v>4</v>
      </c>
      <c r="D46" s="14">
        <v>1</v>
      </c>
      <c r="E46" s="22">
        <v>5520</v>
      </c>
      <c r="F46" s="22">
        <f t="shared" si="0"/>
        <v>6624</v>
      </c>
      <c r="G46" s="12">
        <f t="shared" si="2"/>
        <v>7407.0833333333339</v>
      </c>
      <c r="H46" s="15">
        <v>8888.5</v>
      </c>
    </row>
    <row r="47" spans="1:8" ht="102">
      <c r="A47" s="16">
        <f t="shared" si="1"/>
        <v>41</v>
      </c>
      <c r="B47" s="11" t="s">
        <v>37</v>
      </c>
      <c r="C47" s="13" t="s">
        <v>4</v>
      </c>
      <c r="D47" s="14">
        <v>1</v>
      </c>
      <c r="E47" s="22">
        <v>5010</v>
      </c>
      <c r="F47" s="22">
        <f t="shared" si="0"/>
        <v>6012</v>
      </c>
      <c r="G47" s="12">
        <f t="shared" si="2"/>
        <v>9253.3333333333339</v>
      </c>
      <c r="H47" s="15">
        <v>11104</v>
      </c>
    </row>
    <row r="48" spans="1:8" ht="102">
      <c r="A48" s="16">
        <f t="shared" si="1"/>
        <v>42</v>
      </c>
      <c r="B48" s="11" t="s">
        <v>40</v>
      </c>
      <c r="C48" s="13" t="s">
        <v>4</v>
      </c>
      <c r="D48" s="14">
        <v>1</v>
      </c>
      <c r="E48" s="22">
        <v>9870</v>
      </c>
      <c r="F48" s="22">
        <f t="shared" si="0"/>
        <v>11844</v>
      </c>
      <c r="G48" s="12">
        <f t="shared" si="2"/>
        <v>16517.5</v>
      </c>
      <c r="H48" s="15">
        <v>19821</v>
      </c>
    </row>
    <row r="49" spans="1:8" ht="102">
      <c r="A49" s="16">
        <f t="shared" si="1"/>
        <v>43</v>
      </c>
      <c r="B49" s="11" t="s">
        <v>38</v>
      </c>
      <c r="C49" s="13" t="s">
        <v>4</v>
      </c>
      <c r="D49" s="14">
        <v>1</v>
      </c>
      <c r="E49" s="22">
        <v>11340</v>
      </c>
      <c r="F49" s="22">
        <f t="shared" si="0"/>
        <v>13608</v>
      </c>
      <c r="G49" s="12">
        <f t="shared" si="2"/>
        <v>19805.833333333336</v>
      </c>
      <c r="H49" s="15">
        <v>23767</v>
      </c>
    </row>
    <row r="50" spans="1:8">
      <c r="A50" s="16">
        <f t="shared" si="1"/>
        <v>44</v>
      </c>
      <c r="B50" s="11" t="s">
        <v>5</v>
      </c>
      <c r="C50" s="11"/>
      <c r="D50" s="11"/>
      <c r="E50" s="11"/>
      <c r="F50" s="19">
        <f>SUM(F7:F49)</f>
        <v>217896</v>
      </c>
      <c r="G50" s="12"/>
      <c r="H50" s="20">
        <f>SUM(H7:H49)</f>
        <v>345376.5</v>
      </c>
    </row>
    <row r="51" spans="1:8" ht="15.75" customHeight="1" thickBot="1">
      <c r="A51" s="17">
        <f t="shared" si="1"/>
        <v>45</v>
      </c>
      <c r="B51" s="18" t="s">
        <v>6</v>
      </c>
      <c r="C51" s="18"/>
      <c r="D51" s="18"/>
      <c r="E51" s="30">
        <v>8000000</v>
      </c>
      <c r="F51" s="31"/>
      <c r="G51" s="31"/>
      <c r="H51" s="32"/>
    </row>
    <row r="54" spans="1:8" ht="39.75" customHeight="1">
      <c r="B54" s="23"/>
      <c r="C54" s="23"/>
      <c r="D54" s="23"/>
      <c r="E54" s="23"/>
      <c r="F54" s="6"/>
    </row>
    <row r="56" spans="1:8">
      <c r="B56" s="25"/>
      <c r="C56" s="26"/>
      <c r="D56" s="26"/>
      <c r="E56" s="26"/>
      <c r="F56" s="8"/>
    </row>
    <row r="58" spans="1:8" ht="39" customHeight="1">
      <c r="B58" s="23"/>
      <c r="C58" s="27"/>
      <c r="D58" s="27"/>
      <c r="E58" s="27"/>
      <c r="F58" s="9"/>
    </row>
    <row r="60" spans="1:8">
      <c r="B60" s="23"/>
      <c r="C60" s="23"/>
      <c r="D60" s="23"/>
      <c r="E60" s="23"/>
      <c r="F60" s="6"/>
    </row>
    <row r="63" spans="1:8">
      <c r="B63" s="5"/>
    </row>
  </sheetData>
  <mergeCells count="13">
    <mergeCell ref="A2:H2"/>
    <mergeCell ref="G5:H5"/>
    <mergeCell ref="E51:H51"/>
    <mergeCell ref="A5:A6"/>
    <mergeCell ref="B5:B6"/>
    <mergeCell ref="C5:C6"/>
    <mergeCell ref="D5:D6"/>
    <mergeCell ref="B60:E60"/>
    <mergeCell ref="A3:E3"/>
    <mergeCell ref="B54:E54"/>
    <mergeCell ref="B56:E56"/>
    <mergeCell ref="B58:E58"/>
    <mergeCell ref="E5:F5"/>
  </mergeCells>
  <pageMargins left="0.39370078740157483" right="0.70866141732283472" top="0.43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sk-nb10</dc:creator>
  <cp:lastModifiedBy>Чагорова Ю.А.</cp:lastModifiedBy>
  <cp:lastPrinted>2024-03-04T07:18:19Z</cp:lastPrinted>
  <dcterms:created xsi:type="dcterms:W3CDTF">2023-03-29T07:33:27Z</dcterms:created>
  <dcterms:modified xsi:type="dcterms:W3CDTF">2024-03-04T07:24:35Z</dcterms:modified>
</cp:coreProperties>
</file>